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Y:\Marketing\9_Vorlagen\Joanna\Neu\"/>
    </mc:Choice>
  </mc:AlternateContent>
  <xr:revisionPtr revIDLastSave="0" documentId="13_ncr:1_{8E86832E-44BE-46CC-B601-2CABEDEEA675}" xr6:coauthVersionLast="47" xr6:coauthVersionMax="47" xr10:uidLastSave="{00000000-0000-0000-0000-000000000000}"/>
  <workbookProtection workbookAlgorithmName="SHA-512" workbookHashValue="wGGFdppEVDkJt5tr8bWfm4J2TNbeiZycZVljIl0kmwpFbSpr6z8I7nDC+jnjthrNXHPbRPxpNEmnsxkJHpU1MQ==" workbookSaltValue="nHbBewOFVOOK4TLu0CTnXA==" workbookSpinCount="100000" lockStructure="1"/>
  <bookViews>
    <workbookView xWindow="-120" yWindow="-120" windowWidth="25440" windowHeight="15270" xr2:uid="{7FB670EA-892C-4292-AF6C-83F5F936E92F}"/>
  </bookViews>
  <sheets>
    <sheet name="Antrag" sheetId="1" r:id="rId1"/>
    <sheet name="Tabelle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0" i="1" l="1"/>
  <c r="E28" i="1"/>
  <c r="E26" i="1"/>
  <c r="E24" i="1"/>
  <c r="A43" i="1"/>
  <c r="A38" i="1"/>
  <c r="A40" i="1"/>
  <c r="B30" i="1"/>
  <c r="B28" i="1"/>
  <c r="B26" i="1"/>
  <c r="B24" i="1"/>
</calcChain>
</file>

<file path=xl/sharedStrings.xml><?xml version="1.0" encoding="utf-8"?>
<sst xmlns="http://schemas.openxmlformats.org/spreadsheetml/2006/main" count="26" uniqueCount="25">
  <si>
    <t>Name:</t>
  </si>
  <si>
    <t>Vorname:</t>
  </si>
  <si>
    <t>Ausbildung:</t>
  </si>
  <si>
    <t>Greifswald</t>
  </si>
  <si>
    <t>Bandelin</t>
  </si>
  <si>
    <t>Zimmer</t>
  </si>
  <si>
    <t>x</t>
  </si>
  <si>
    <t>*bitte Standort auswählen*</t>
  </si>
  <si>
    <t>per Mail an:</t>
  </si>
  <si>
    <t>oder per Post an:</t>
  </si>
  <si>
    <t>Hinweise:</t>
  </si>
  <si>
    <t>Wohnanschrift:</t>
  </si>
  <si>
    <t>E-Mail:</t>
  </si>
  <si>
    <t>Geburtsdatum:</t>
  </si>
  <si>
    <t>Telefonnummer:</t>
  </si>
  <si>
    <t>Zeitraum:</t>
  </si>
  <si>
    <t>Internatsplatz</t>
  </si>
  <si>
    <t>Bitte füllen Sie das folgende Formular vollständig aus, und senden Sie es:</t>
  </si>
  <si>
    <t xml:space="preserve">Bei Fragen kontaktieren Sie uns bitte unter der Telefonnummer: </t>
  </si>
  <si>
    <t>Mit diesem Antrag bestätigen Sie die Richtigkeit der Angaben und sind damit einverstanden, dass die personenbezogenen Daten entsprechend der DSGVO erhoben, gespeichert und verarbeitet werden. Die Dauer der Speicherung der personenbezogenen Daten wird durch gesetzliche Vorgaben bestimmt. Nach Ablauf dieser Aufbewahrungsfristen werden die Daten gelöscht. Daten, die nicht der Aufbewahrungsfrist unterliegen, werden nach Wegfall der Zweckbindung gelöscht.</t>
  </si>
  <si>
    <t>Preis</t>
  </si>
  <si>
    <t>bitte ankreuzen</t>
  </si>
  <si>
    <t>1.Wunsch</t>
  </si>
  <si>
    <t>2.Wunsch</t>
  </si>
  <si>
    <t>Bemerkungen: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</si>
</sst>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color theme="1"/>
      <name val="Arial"/>
      <family val="2"/>
    </font>
    <font>
      <sz val="12"/>
      <color theme="1"/>
      <name val="Arial"/>
      <family val="2"/>
    </font>
    <font>
      <b/>
      <sz val="12"/>
      <color theme="1"/>
      <name val="Arial"/>
      <family val="2"/>
    </font>
    <font>
      <sz val="8"/>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auto="1"/>
      </top>
      <bottom/>
      <diagonal/>
    </border>
    <border>
      <left/>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s>
  <cellStyleXfs count="1">
    <xf numFmtId="0" fontId="0" fillId="0" borderId="0"/>
  </cellStyleXfs>
  <cellXfs count="29">
    <xf numFmtId="0" fontId="0" fillId="0" borderId="0" xfId="0"/>
    <xf numFmtId="0" fontId="0" fillId="2" borderId="0" xfId="0" applyFill="1"/>
    <xf numFmtId="0" fontId="1" fillId="2" borderId="0" xfId="0" applyFont="1" applyFill="1"/>
    <xf numFmtId="0" fontId="0" fillId="0" borderId="1" xfId="0" applyBorder="1"/>
    <xf numFmtId="0" fontId="1" fillId="0" borderId="2" xfId="0" applyFont="1" applyBorder="1"/>
    <xf numFmtId="0" fontId="1" fillId="0" borderId="3" xfId="0" applyFont="1" applyBorder="1"/>
    <xf numFmtId="0" fontId="0" fillId="0" borderId="3" xfId="0" applyBorder="1"/>
    <xf numFmtId="0" fontId="0" fillId="3" borderId="0" xfId="0" applyFill="1"/>
    <xf numFmtId="0" fontId="1" fillId="3" borderId="0" xfId="0" applyFont="1" applyFill="1"/>
    <xf numFmtId="0" fontId="3" fillId="3" borderId="0" xfId="0" applyFont="1" applyFill="1"/>
    <xf numFmtId="0" fontId="2" fillId="3" borderId="0" xfId="0" applyFont="1" applyFill="1"/>
    <xf numFmtId="0" fontId="1" fillId="3" borderId="4" xfId="0" applyFont="1" applyFill="1" applyBorder="1"/>
    <xf numFmtId="0" fontId="0" fillId="3" borderId="4" xfId="0" applyFill="1" applyBorder="1"/>
    <xf numFmtId="0" fontId="0" fillId="3" borderId="0" xfId="0" applyFill="1" applyProtection="1">
      <protection locked="0"/>
    </xf>
    <xf numFmtId="0" fontId="1" fillId="2" borderId="0" xfId="0" applyFont="1" applyFill="1" applyProtection="1">
      <protection locked="0"/>
    </xf>
    <xf numFmtId="0" fontId="0" fillId="2" borderId="0" xfId="0" applyFill="1" applyProtection="1">
      <protection locked="0"/>
    </xf>
    <xf numFmtId="2" fontId="0" fillId="3" borderId="0" xfId="0" applyNumberFormat="1" applyFill="1"/>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5" xfId="0" applyBorder="1" applyAlignment="1">
      <alignment horizontal="left" vertical="top" wrapText="1"/>
    </xf>
    <xf numFmtId="0" fontId="0" fillId="0" borderId="11" xfId="0" applyBorder="1" applyAlignment="1">
      <alignment horizontal="left" vertical="top" wrapText="1"/>
    </xf>
    <xf numFmtId="0" fontId="1" fillId="2" borderId="0" xfId="0" applyFont="1" applyFill="1" applyAlignment="1" applyProtection="1">
      <alignment horizontal="left" vertical="top"/>
      <protection locked="0"/>
    </xf>
    <xf numFmtId="0" fontId="1" fillId="3" borderId="0" xfId="0" applyFont="1" applyFill="1" applyAlignment="1">
      <alignment horizontal="right"/>
    </xf>
    <xf numFmtId="0" fontId="0" fillId="2" borderId="0" xfId="0" applyFill="1" applyAlignment="1" applyProtection="1">
      <alignment horizontal="left" vertical="top"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9155B-16EE-4B19-B207-655F436EECA8}">
  <dimension ref="A1:H55"/>
  <sheetViews>
    <sheetView tabSelected="1" view="pageLayout" zoomScale="130" zoomScaleNormal="100" zoomScalePageLayoutView="130" workbookViewId="0">
      <selection activeCell="A32" sqref="A32:H34"/>
    </sheetView>
  </sheetViews>
  <sheetFormatPr baseColWidth="10" defaultColWidth="11.28515625" defaultRowHeight="12.75" x14ac:dyDescent="0.2"/>
  <cols>
    <col min="1" max="1" width="18.5703125" customWidth="1"/>
    <col min="4" max="4" width="16.5703125" customWidth="1"/>
    <col min="5" max="5" width="12.7109375" customWidth="1"/>
    <col min="6" max="6" width="7.140625" customWidth="1"/>
    <col min="7" max="7" width="1" customWidth="1"/>
    <col min="8" max="8" width="7.140625" customWidth="1"/>
  </cols>
  <sheetData>
    <row r="1" spans="1:8" x14ac:dyDescent="0.2">
      <c r="A1" s="7"/>
      <c r="B1" s="7"/>
      <c r="C1" s="7"/>
      <c r="D1" s="7"/>
      <c r="E1" s="7"/>
      <c r="F1" s="7"/>
      <c r="G1" s="7"/>
      <c r="H1" s="7"/>
    </row>
    <row r="2" spans="1:8" x14ac:dyDescent="0.2">
      <c r="A2" s="7"/>
      <c r="B2" s="7"/>
      <c r="C2" s="7"/>
      <c r="D2" s="7"/>
      <c r="E2" s="7"/>
      <c r="F2" s="7"/>
      <c r="G2" s="7"/>
      <c r="H2" s="7"/>
    </row>
    <row r="3" spans="1:8" x14ac:dyDescent="0.2">
      <c r="A3" s="7"/>
      <c r="B3" s="7"/>
      <c r="C3" s="7"/>
      <c r="D3" s="7"/>
      <c r="E3" s="7"/>
      <c r="F3" s="7"/>
      <c r="G3" s="7"/>
      <c r="H3" s="7"/>
    </row>
    <row r="4" spans="1:8" ht="15" x14ac:dyDescent="0.2">
      <c r="A4" s="8" t="s">
        <v>0</v>
      </c>
      <c r="B4" s="26"/>
      <c r="C4" s="26"/>
      <c r="D4" s="26"/>
      <c r="E4" s="26"/>
      <c r="F4" s="26"/>
      <c r="G4" s="26"/>
      <c r="H4" s="26"/>
    </row>
    <row r="5" spans="1:8" x14ac:dyDescent="0.2">
      <c r="A5" s="7"/>
      <c r="B5" s="7"/>
      <c r="C5" s="7"/>
      <c r="D5" s="7"/>
      <c r="E5" s="7"/>
      <c r="F5" s="7"/>
      <c r="G5" s="7"/>
      <c r="H5" s="7"/>
    </row>
    <row r="6" spans="1:8" ht="15" x14ac:dyDescent="0.2">
      <c r="A6" s="8" t="s">
        <v>1</v>
      </c>
      <c r="B6" s="26"/>
      <c r="C6" s="26"/>
      <c r="D6" s="26"/>
      <c r="E6" s="26"/>
      <c r="F6" s="26"/>
      <c r="G6" s="26"/>
      <c r="H6" s="26"/>
    </row>
    <row r="7" spans="1:8" x14ac:dyDescent="0.2">
      <c r="A7" s="7"/>
      <c r="B7" s="13"/>
      <c r="C7" s="13"/>
      <c r="D7" s="13"/>
      <c r="E7" s="13"/>
      <c r="F7" s="13"/>
      <c r="G7" s="13"/>
      <c r="H7" s="13"/>
    </row>
    <row r="8" spans="1:8" ht="15" x14ac:dyDescent="0.2">
      <c r="A8" s="8" t="s">
        <v>13</v>
      </c>
      <c r="B8" s="26"/>
      <c r="C8" s="26"/>
      <c r="D8" s="26"/>
      <c r="E8" s="26"/>
      <c r="F8" s="26"/>
      <c r="G8" s="26"/>
      <c r="H8" s="26"/>
    </row>
    <row r="9" spans="1:8" x14ac:dyDescent="0.2">
      <c r="A9" s="7"/>
      <c r="B9" s="13"/>
      <c r="C9" s="13"/>
      <c r="D9" s="13"/>
      <c r="E9" s="13"/>
      <c r="F9" s="13"/>
      <c r="G9" s="13"/>
      <c r="H9" s="13"/>
    </row>
    <row r="10" spans="1:8" ht="15" x14ac:dyDescent="0.2">
      <c r="A10" s="8" t="s">
        <v>11</v>
      </c>
      <c r="B10" s="26"/>
      <c r="C10" s="26"/>
      <c r="D10" s="26"/>
      <c r="E10" s="26"/>
      <c r="F10" s="26"/>
      <c r="G10" s="26"/>
      <c r="H10" s="26"/>
    </row>
    <row r="11" spans="1:8" x14ac:dyDescent="0.2">
      <c r="A11" s="7"/>
      <c r="B11" s="13"/>
      <c r="C11" s="13"/>
      <c r="D11" s="13"/>
      <c r="E11" s="13"/>
      <c r="F11" s="13"/>
      <c r="G11" s="13"/>
      <c r="H11" s="13"/>
    </row>
    <row r="12" spans="1:8" ht="15" x14ac:dyDescent="0.2">
      <c r="A12" s="8" t="s">
        <v>12</v>
      </c>
      <c r="B12" s="26"/>
      <c r="C12" s="26"/>
      <c r="D12" s="26"/>
      <c r="E12" s="26"/>
      <c r="F12" s="26"/>
      <c r="G12" s="26"/>
      <c r="H12" s="26"/>
    </row>
    <row r="13" spans="1:8" ht="15" x14ac:dyDescent="0.2">
      <c r="A13" s="8"/>
      <c r="B13" s="13"/>
      <c r="C13" s="13"/>
      <c r="D13" s="13"/>
      <c r="E13" s="13"/>
      <c r="F13" s="13"/>
      <c r="G13" s="13"/>
      <c r="H13" s="13"/>
    </row>
    <row r="14" spans="1:8" ht="15" x14ac:dyDescent="0.2">
      <c r="A14" s="8" t="s">
        <v>14</v>
      </c>
      <c r="B14" s="26"/>
      <c r="C14" s="26"/>
      <c r="D14" s="26"/>
      <c r="E14" s="26"/>
      <c r="F14" s="26"/>
      <c r="G14" s="26"/>
      <c r="H14" s="26"/>
    </row>
    <row r="15" spans="1:8" x14ac:dyDescent="0.2">
      <c r="A15" s="7"/>
      <c r="B15" s="13"/>
      <c r="C15" s="13"/>
      <c r="D15" s="13"/>
      <c r="E15" s="13"/>
      <c r="F15" s="13"/>
      <c r="G15" s="13"/>
      <c r="H15" s="13"/>
    </row>
    <row r="16" spans="1:8" ht="15" x14ac:dyDescent="0.2">
      <c r="A16" s="8" t="s">
        <v>2</v>
      </c>
      <c r="B16" s="26"/>
      <c r="C16" s="26"/>
      <c r="D16" s="26"/>
      <c r="E16" s="26"/>
      <c r="F16" s="26"/>
      <c r="G16" s="26"/>
      <c r="H16" s="26"/>
    </row>
    <row r="17" spans="1:8" x14ac:dyDescent="0.2">
      <c r="A17" s="7"/>
      <c r="B17" s="13"/>
      <c r="C17" s="13"/>
      <c r="D17" s="13"/>
      <c r="E17" s="13"/>
      <c r="F17" s="13"/>
      <c r="G17" s="13"/>
      <c r="H17" s="13"/>
    </row>
    <row r="18" spans="1:8" ht="15" x14ac:dyDescent="0.2">
      <c r="A18" s="8" t="s">
        <v>15</v>
      </c>
      <c r="B18" s="26"/>
      <c r="C18" s="26"/>
      <c r="D18" s="26"/>
      <c r="E18" s="26"/>
      <c r="F18" s="26"/>
      <c r="G18" s="26"/>
      <c r="H18" s="26"/>
    </row>
    <row r="19" spans="1:8" ht="12.75" customHeight="1" x14ac:dyDescent="0.2">
      <c r="A19" s="16"/>
      <c r="B19" s="16"/>
      <c r="C19" s="16"/>
      <c r="D19" s="16"/>
      <c r="E19" s="16"/>
      <c r="F19" s="16"/>
      <c r="G19" s="16"/>
      <c r="H19" s="16"/>
    </row>
    <row r="20" spans="1:8" x14ac:dyDescent="0.2">
      <c r="A20" s="16"/>
      <c r="B20" s="16"/>
      <c r="C20" s="16"/>
      <c r="D20" s="16"/>
      <c r="E20" s="16"/>
      <c r="F20" s="16"/>
      <c r="G20" s="16"/>
      <c r="H20" s="16"/>
    </row>
    <row r="21" spans="1:8" ht="15" x14ac:dyDescent="0.2">
      <c r="A21" s="8" t="s">
        <v>16</v>
      </c>
      <c r="B21" s="8" t="s">
        <v>5</v>
      </c>
      <c r="C21" s="16"/>
      <c r="D21" s="16"/>
      <c r="E21" s="8" t="s">
        <v>20</v>
      </c>
      <c r="F21" s="8" t="s">
        <v>21</v>
      </c>
      <c r="G21" s="8"/>
      <c r="H21" s="8"/>
    </row>
    <row r="22" spans="1:8" ht="13.5" customHeight="1" x14ac:dyDescent="0.2">
      <c r="A22" s="9" t="s">
        <v>7</v>
      </c>
      <c r="C22" s="8"/>
      <c r="D22" s="8"/>
      <c r="F22" s="9" t="s">
        <v>22</v>
      </c>
      <c r="G22" s="7"/>
      <c r="H22" s="9" t="s">
        <v>23</v>
      </c>
    </row>
    <row r="23" spans="1:8" ht="2.25" customHeight="1" x14ac:dyDescent="0.2">
      <c r="B23" s="8"/>
      <c r="C23" s="8"/>
      <c r="D23" s="8"/>
      <c r="E23" s="27"/>
      <c r="F23" s="27"/>
      <c r="G23" s="27"/>
      <c r="H23" s="27"/>
    </row>
    <row r="24" spans="1:8" ht="15" x14ac:dyDescent="0.2">
      <c r="A24" s="14" t="s">
        <v>3</v>
      </c>
      <c r="B24" s="8" t="str">
        <f>IF(A24="Bandelin","U18 Einzelzimmer (Gemeinschaftsbad)",IF(A24="Greifswald","Großes Einzelzimmer mit Bad"))</f>
        <v>Großes Einzelzimmer mit Bad</v>
      </c>
      <c r="C24" s="7"/>
      <c r="D24" s="7"/>
      <c r="E24" s="8" t="str">
        <f>IF(A24="Greifswald","390,00 € pP",IF(A24="Bandelin","250,00 €pP",IF(A24="","")))</f>
        <v>390,00 € pP</v>
      </c>
      <c r="F24" s="15"/>
      <c r="G24" s="7"/>
      <c r="H24" s="15"/>
    </row>
    <row r="25" spans="1:8" x14ac:dyDescent="0.2">
      <c r="A25" s="7"/>
      <c r="B25" s="7"/>
      <c r="C25" s="7"/>
      <c r="D25" s="7"/>
      <c r="E25" s="7"/>
      <c r="F25" s="7"/>
      <c r="G25" s="7"/>
      <c r="H25" s="7"/>
    </row>
    <row r="26" spans="1:8" ht="15" x14ac:dyDescent="0.2">
      <c r="A26" s="7"/>
      <c r="B26" s="8" t="str">
        <f>IF(A24="Bandelin","U18 Doppelzimmer(Gemeinschaftsbad)",IF(A24="Greifswald","Einzelzimmer mit Bad"))</f>
        <v>Einzelzimmer mit Bad</v>
      </c>
      <c r="C26" s="7"/>
      <c r="D26" s="7"/>
      <c r="E26" s="8" t="str">
        <f>IF(A24="Greifswald","330,00 € pP",IF(A24="Bandelin","210,00 €pP",IF(A24="","")))</f>
        <v>330,00 € pP</v>
      </c>
      <c r="F26" s="15"/>
      <c r="G26" s="7"/>
      <c r="H26" s="15"/>
    </row>
    <row r="27" spans="1:8" x14ac:dyDescent="0.2">
      <c r="A27" s="7"/>
      <c r="B27" s="7"/>
      <c r="C27" s="7"/>
      <c r="D27" s="7"/>
      <c r="E27" s="7"/>
      <c r="F27" s="7"/>
      <c r="G27" s="7"/>
      <c r="H27" s="7"/>
    </row>
    <row r="28" spans="1:8" ht="15" x14ac:dyDescent="0.2">
      <c r="A28" s="7"/>
      <c r="B28" s="8" t="str">
        <f>IF(A24="Bandelin","Ü18 Einzelzimmer mit Bad",IF(A24="Greifswald","Einzelzimmer (Gemeinschaftsbad)"))</f>
        <v>Einzelzimmer (Gemeinschaftsbad)</v>
      </c>
      <c r="C28" s="7"/>
      <c r="D28" s="7"/>
      <c r="E28" s="8" t="str">
        <f>IF(A24="Greifswald","300,00 € pP",IF(A24="Bandelin","360,00 €pP",IF(A24="","")))</f>
        <v>300,00 € pP</v>
      </c>
      <c r="F28" s="15"/>
      <c r="G28" s="7"/>
      <c r="H28" s="15"/>
    </row>
    <row r="29" spans="1:8" x14ac:dyDescent="0.2">
      <c r="A29" s="7"/>
      <c r="B29" s="7"/>
      <c r="C29" s="7"/>
      <c r="D29" s="7"/>
      <c r="E29" s="7"/>
      <c r="F29" s="7"/>
      <c r="G29" s="7"/>
      <c r="H29" s="7"/>
    </row>
    <row r="30" spans="1:8" ht="15" x14ac:dyDescent="0.2">
      <c r="A30" s="7"/>
      <c r="B30" s="8" t="str">
        <f>IF(A24="Bandelin","Ü18 Doppelzimmer(Gemeinschaftsbad)",IF(A24="Greifswald","Doppelzimmer(Gemeinschaftsbad)"))</f>
        <v>Doppelzimmer(Gemeinschaftsbad)</v>
      </c>
      <c r="C30" s="7"/>
      <c r="D30" s="7"/>
      <c r="E30" s="8" t="str">
        <f>IF(A24="Greifswald","270,00 € pP",IF(A24="Bandelin","190,00 €pP",IF(A24="","")))</f>
        <v>270,00 € pP</v>
      </c>
      <c r="F30" s="15"/>
      <c r="G30" s="7"/>
      <c r="H30" s="15"/>
    </row>
    <row r="31" spans="1:8" x14ac:dyDescent="0.2">
      <c r="A31" s="7"/>
      <c r="B31" s="7"/>
      <c r="C31" s="7"/>
      <c r="D31" s="7"/>
      <c r="E31" s="7"/>
      <c r="F31" s="7"/>
      <c r="G31" s="7"/>
      <c r="H31" s="7"/>
    </row>
    <row r="32" spans="1:8" x14ac:dyDescent="0.2">
      <c r="A32" s="28" t="s">
        <v>24</v>
      </c>
      <c r="B32" s="28"/>
      <c r="C32" s="28"/>
      <c r="D32" s="28"/>
      <c r="E32" s="28"/>
      <c r="F32" s="28"/>
      <c r="G32" s="28"/>
      <c r="H32" s="28"/>
    </row>
    <row r="33" spans="1:8" x14ac:dyDescent="0.2">
      <c r="A33" s="28"/>
      <c r="B33" s="28"/>
      <c r="C33" s="28"/>
      <c r="D33" s="28"/>
      <c r="E33" s="28"/>
      <c r="F33" s="28"/>
      <c r="G33" s="28"/>
      <c r="H33" s="28"/>
    </row>
    <row r="34" spans="1:8" x14ac:dyDescent="0.2">
      <c r="A34" s="28"/>
      <c r="B34" s="28"/>
      <c r="C34" s="28"/>
      <c r="D34" s="28"/>
      <c r="E34" s="28"/>
      <c r="F34" s="28"/>
      <c r="G34" s="28"/>
      <c r="H34" s="28"/>
    </row>
    <row r="35" spans="1:8" x14ac:dyDescent="0.2">
      <c r="A35" s="7"/>
      <c r="B35" s="7"/>
      <c r="C35" s="7"/>
      <c r="D35" s="7"/>
      <c r="E35" s="7"/>
      <c r="F35" s="7"/>
      <c r="G35" s="7"/>
      <c r="H35" s="7"/>
    </row>
    <row r="36" spans="1:8" ht="15" x14ac:dyDescent="0.2">
      <c r="A36" s="11" t="s">
        <v>17</v>
      </c>
      <c r="B36" s="12"/>
      <c r="C36" s="12"/>
      <c r="D36" s="12"/>
      <c r="E36" s="12"/>
      <c r="F36" s="12"/>
      <c r="G36" s="12"/>
      <c r="H36" s="12"/>
    </row>
    <row r="37" spans="1:8" ht="15" x14ac:dyDescent="0.2">
      <c r="A37" s="8" t="s">
        <v>8</v>
      </c>
      <c r="B37" s="7"/>
      <c r="C37" s="7"/>
      <c r="D37" s="7"/>
      <c r="E37" s="7"/>
      <c r="F37" s="7"/>
      <c r="G37" s="7"/>
      <c r="H37" s="7"/>
    </row>
    <row r="38" spans="1:8" ht="15" x14ac:dyDescent="0.2">
      <c r="A38" s="2" t="str">
        <f>IF(A24="Greifswald","internat@bfg-schule.de",IF(A24="Bandelin","ausbildung-bandelin@bfg-schule.de",IF(A24="","")))</f>
        <v>internat@bfg-schule.de</v>
      </c>
      <c r="B38" s="1"/>
      <c r="C38" s="1"/>
      <c r="D38" s="7"/>
      <c r="E38" s="7"/>
      <c r="F38" s="7"/>
      <c r="G38" s="7"/>
      <c r="H38" s="7"/>
    </row>
    <row r="39" spans="1:8" ht="15" x14ac:dyDescent="0.2">
      <c r="A39" s="8" t="s">
        <v>9</v>
      </c>
      <c r="B39" s="7"/>
      <c r="C39" s="7"/>
      <c r="D39" s="7"/>
      <c r="E39" s="7"/>
      <c r="F39" s="7"/>
      <c r="G39" s="7"/>
      <c r="H39" s="7"/>
    </row>
    <row r="40" spans="1:8" ht="15" x14ac:dyDescent="0.2">
      <c r="A40" s="2" t="str">
        <f>IF(A24="Greifswald","BFG gGmbH - Pappelallee 1 - 17489 Greifswald",IF(A24="Bandelin","BFG gGmbH - Schulstraße 3 - 17506 Bandelin",IF(A24="","")))</f>
        <v>BFG gGmbH - Pappelallee 1 - 17489 Greifswald</v>
      </c>
      <c r="B40" s="2"/>
      <c r="C40" s="2"/>
      <c r="D40" s="1"/>
      <c r="E40" s="7"/>
      <c r="F40" s="7"/>
      <c r="G40" s="7"/>
      <c r="H40" s="7"/>
    </row>
    <row r="41" spans="1:8" x14ac:dyDescent="0.2">
      <c r="A41" s="7"/>
      <c r="B41" s="7"/>
      <c r="C41" s="7"/>
      <c r="D41" s="7"/>
      <c r="E41" s="7"/>
      <c r="F41" s="7"/>
      <c r="G41" s="7"/>
      <c r="H41" s="7"/>
    </row>
    <row r="42" spans="1:8" ht="12.75" customHeight="1" x14ac:dyDescent="0.2">
      <c r="A42" s="8" t="s">
        <v>18</v>
      </c>
      <c r="B42" s="7"/>
      <c r="C42" s="7"/>
      <c r="D42" s="7"/>
      <c r="E42" s="7"/>
      <c r="F42" s="7"/>
      <c r="G42" s="7"/>
      <c r="H42" s="7"/>
    </row>
    <row r="43" spans="1:8" ht="15" x14ac:dyDescent="0.2">
      <c r="A43" s="2" t="str">
        <f>IF(A24="Greifswald","03834- 872457",IF(A24="Bandelin","+49 3835-376138",IF(A24="","")))</f>
        <v>03834- 872457</v>
      </c>
      <c r="B43" s="7"/>
      <c r="C43" s="7"/>
      <c r="D43" s="7"/>
      <c r="E43" s="7"/>
      <c r="F43" s="7"/>
      <c r="G43" s="7"/>
      <c r="H43" s="7"/>
    </row>
    <row r="44" spans="1:8" x14ac:dyDescent="0.2">
      <c r="A44" s="7"/>
      <c r="B44" s="7"/>
      <c r="C44" s="7"/>
      <c r="D44" s="7"/>
      <c r="E44" s="7"/>
      <c r="F44" s="7"/>
      <c r="G44" s="7"/>
      <c r="H44" s="7"/>
    </row>
    <row r="45" spans="1:8" ht="15.75" x14ac:dyDescent="0.25">
      <c r="A45" s="10" t="s">
        <v>10</v>
      </c>
      <c r="B45" s="7"/>
      <c r="C45" s="7"/>
      <c r="D45" s="7"/>
      <c r="E45" s="7"/>
      <c r="F45" s="7"/>
      <c r="G45" s="7"/>
      <c r="H45" s="7"/>
    </row>
    <row r="46" spans="1:8" x14ac:dyDescent="0.2">
      <c r="A46" s="17" t="s">
        <v>19</v>
      </c>
      <c r="B46" s="18"/>
      <c r="C46" s="18"/>
      <c r="D46" s="18"/>
      <c r="E46" s="18"/>
      <c r="F46" s="18"/>
      <c r="G46" s="18"/>
      <c r="H46" s="19"/>
    </row>
    <row r="47" spans="1:8" x14ac:dyDescent="0.2">
      <c r="A47" s="20"/>
      <c r="B47" s="21"/>
      <c r="C47" s="21"/>
      <c r="D47" s="21"/>
      <c r="E47" s="21"/>
      <c r="F47" s="21"/>
      <c r="G47" s="21"/>
      <c r="H47" s="22"/>
    </row>
    <row r="48" spans="1:8" x14ac:dyDescent="0.2">
      <c r="A48" s="20"/>
      <c r="B48" s="21"/>
      <c r="C48" s="21"/>
      <c r="D48" s="21"/>
      <c r="E48" s="21"/>
      <c r="F48" s="21"/>
      <c r="G48" s="21"/>
      <c r="H48" s="22"/>
    </row>
    <row r="49" spans="1:8" x14ac:dyDescent="0.2">
      <c r="A49" s="20"/>
      <c r="B49" s="21"/>
      <c r="C49" s="21"/>
      <c r="D49" s="21"/>
      <c r="E49" s="21"/>
      <c r="F49" s="21"/>
      <c r="G49" s="21"/>
      <c r="H49" s="22"/>
    </row>
    <row r="50" spans="1:8" x14ac:dyDescent="0.2">
      <c r="A50" s="20"/>
      <c r="B50" s="21"/>
      <c r="C50" s="21"/>
      <c r="D50" s="21"/>
      <c r="E50" s="21"/>
      <c r="F50" s="21"/>
      <c r="G50" s="21"/>
      <c r="H50" s="22"/>
    </row>
    <row r="51" spans="1:8" x14ac:dyDescent="0.2">
      <c r="A51" s="23"/>
      <c r="B51" s="24"/>
      <c r="C51" s="24"/>
      <c r="D51" s="24"/>
      <c r="E51" s="24"/>
      <c r="F51" s="24"/>
      <c r="G51" s="24"/>
      <c r="H51" s="25"/>
    </row>
    <row r="52" spans="1:8" x14ac:dyDescent="0.2">
      <c r="A52" s="7"/>
      <c r="B52" s="7"/>
      <c r="C52" s="7"/>
      <c r="D52" s="7"/>
      <c r="E52" s="7"/>
      <c r="F52" s="7"/>
      <c r="G52" s="7"/>
      <c r="H52" s="7"/>
    </row>
    <row r="53" spans="1:8" x14ac:dyDescent="0.2">
      <c r="A53" s="7"/>
      <c r="B53" s="7"/>
      <c r="C53" s="7"/>
      <c r="D53" s="7"/>
      <c r="E53" s="7"/>
      <c r="F53" s="7"/>
      <c r="G53" s="7"/>
      <c r="H53" s="7"/>
    </row>
    <row r="54" spans="1:8" x14ac:dyDescent="0.2">
      <c r="A54" s="7"/>
      <c r="B54" s="7"/>
      <c r="C54" s="7"/>
      <c r="D54" s="7"/>
      <c r="E54" s="7"/>
      <c r="F54" s="7"/>
      <c r="G54" s="7"/>
      <c r="H54" s="7"/>
    </row>
    <row r="55" spans="1:8" x14ac:dyDescent="0.2">
      <c r="A55" s="7"/>
      <c r="B55" s="7"/>
      <c r="C55" s="7"/>
      <c r="D55" s="7"/>
      <c r="E55" s="7"/>
      <c r="F55" s="7"/>
      <c r="G55" s="7"/>
      <c r="H55" s="7"/>
    </row>
  </sheetData>
  <sheetProtection algorithmName="SHA-512" hashValue="azDCOK60TxcgHkY/4Vvn3RFZ1gJV9xJ5m+xJrzMpqBEztEGhvJT0tBsZNRAMoHlg9XOQFPpmNJk1qr+sW/ERsw==" saltValue="ePZB6I478AVfcyFa3NMz5Q==" spinCount="100000" sheet="1" objects="1" scenarios="1" selectLockedCells="1"/>
  <mergeCells count="11">
    <mergeCell ref="A46:H51"/>
    <mergeCell ref="B4:H4"/>
    <mergeCell ref="B6:H6"/>
    <mergeCell ref="B8:H8"/>
    <mergeCell ref="B10:H10"/>
    <mergeCell ref="B12:H12"/>
    <mergeCell ref="B14:H14"/>
    <mergeCell ref="B16:H16"/>
    <mergeCell ref="B18:H18"/>
    <mergeCell ref="E23:H23"/>
    <mergeCell ref="A32:H34"/>
  </mergeCells>
  <pageMargins left="0.70866141732283472" right="0.70866141732283472" top="0.78740157480314965" bottom="0.78740157480314965" header="0.31496062992125984" footer="0.31496062992125984"/>
  <pageSetup paperSize="9" orientation="portrait" r:id="rId1"/>
  <headerFooter>
    <oddHeader xml:space="preserve">&amp;L&amp;12Berufsfachschule 
Greifswald gGmbH&amp;C&amp;"Arial,Fett"&amp;12Antrag
Internatsplatz&amp;R&amp;12&amp;D &amp;G      
 </oddHeader>
    <oddFooter>&amp;C&amp;9Berufsfachschule Greifswald gGmbH
Pappelallee 1
17489 Greifswald</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3ED2486F-1E59-46BA-81B6-2541C000D8E4}">
          <x14:formula1>
            <xm:f>Tabelle2!$A$4:$A$5</xm:f>
          </x14:formula1>
          <xm:sqref>F26 F24 F28 F30 H24 H26 H28 H30</xm:sqref>
        </x14:dataValidation>
        <x14:dataValidation type="list" allowBlank="1" showInputMessage="1" showErrorMessage="1" xr:uid="{213F98DD-1795-46CA-B852-791D2D750BCA}">
          <x14:formula1>
            <xm:f>Tabelle2!$A$1:$A$2</xm:f>
          </x14:formula1>
          <xm:sqref>A24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99974-A712-4716-BC90-D5C8BBB2A4EE}">
  <dimension ref="A1:A5"/>
  <sheetViews>
    <sheetView workbookViewId="0">
      <selection activeCell="C32" sqref="C32"/>
    </sheetView>
  </sheetViews>
  <sheetFormatPr baseColWidth="10" defaultRowHeight="12.75" x14ac:dyDescent="0.2"/>
  <sheetData>
    <row r="1" spans="1:1" ht="15" x14ac:dyDescent="0.2">
      <c r="A1" s="4" t="s">
        <v>3</v>
      </c>
    </row>
    <row r="2" spans="1:1" ht="15" x14ac:dyDescent="0.2">
      <c r="A2" s="5" t="s">
        <v>4</v>
      </c>
    </row>
    <row r="4" spans="1:1" x14ac:dyDescent="0.2">
      <c r="A4" s="3"/>
    </row>
    <row r="5" spans="1:1" x14ac:dyDescent="0.2">
      <c r="A5" s="6" t="s">
        <v>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Antrag</vt:lpstr>
      <vt:lpstr>Tabelle2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v-gallert</dc:creator>
  <cp:lastModifiedBy>v-gallert</cp:lastModifiedBy>
  <cp:lastPrinted>2024-03-04T09:03:06Z</cp:lastPrinted>
  <dcterms:created xsi:type="dcterms:W3CDTF">2024-02-22T15:04:23Z</dcterms:created>
  <dcterms:modified xsi:type="dcterms:W3CDTF">2024-03-04T09:04:56Z</dcterms:modified>
</cp:coreProperties>
</file>